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2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utohrvatskahrv.sharepoint.com/sites/CENTRALNANABAVA-Tenderi/Zajednicki dokumenti/Tenderi/TENDERI 2026/ČIŠĆENJE H70 i R182/"/>
    </mc:Choice>
  </mc:AlternateContent>
  <xr:revisionPtr revIDLastSave="77" documentId="8_{DE158692-93D3-4C69-A69C-BDBE264880F3}" xr6:coauthVersionLast="47" xr6:coauthVersionMax="47" xr10:uidLastSave="{E8D867E2-4C11-4E6A-85C2-9C97D054EC2D}"/>
  <bookViews>
    <workbookView xWindow="6900" yWindow="285" windowWidth="23640" windowHeight="20445" xr2:uid="{00000000-000D-0000-FFFF-FFFF00000000}"/>
  </bookViews>
  <sheets>
    <sheet name="Prilog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24" i="1"/>
  <c r="E7" i="1"/>
  <c r="E9" i="1"/>
  <c r="E10" i="1"/>
  <c r="E12" i="1"/>
  <c r="E13" i="1"/>
  <c r="E15" i="1"/>
  <c r="E17" i="1"/>
  <c r="E19" i="1"/>
  <c r="E21" i="1"/>
  <c r="E23" i="1"/>
  <c r="E24" i="1"/>
  <c r="E26" i="1"/>
  <c r="E27" i="1"/>
  <c r="E6" i="1"/>
  <c r="C27" i="1"/>
  <c r="C19" i="1"/>
  <c r="C13" i="1"/>
  <c r="C10" i="1"/>
  <c r="C7" i="1"/>
  <c r="E28" i="1" l="1"/>
  <c r="B30" i="1" s="1"/>
  <c r="B31" i="1" s="1"/>
  <c r="C28" i="1"/>
</calcChain>
</file>

<file path=xl/sharedStrings.xml><?xml version="1.0" encoding="utf-8"?>
<sst xmlns="http://schemas.openxmlformats.org/spreadsheetml/2006/main" count="54" uniqueCount="45">
  <si>
    <t>Vrsta i kvadratura prostora</t>
  </si>
  <si>
    <t>Radnička cesta 182, Zagreb</t>
  </si>
  <si>
    <t>PRIZEMLJE</t>
  </si>
  <si>
    <r>
      <t>m</t>
    </r>
    <r>
      <rPr>
        <b/>
        <sz val="11"/>
        <color rgb="FF000000"/>
        <rFont val="Calibri"/>
        <family val="2"/>
        <charset val="238"/>
      </rPr>
      <t>²</t>
    </r>
  </si>
  <si>
    <t>UKUPNO</t>
  </si>
  <si>
    <t>Jedinična cijena</t>
  </si>
  <si>
    <t>Iznos mjesečno €</t>
  </si>
  <si>
    <t>Salon</t>
  </si>
  <si>
    <t>ostale prostorije</t>
  </si>
  <si>
    <t>1. KAT</t>
  </si>
  <si>
    <t>Uredi</t>
  </si>
  <si>
    <t>zajednički prostori</t>
  </si>
  <si>
    <t>2. KAT</t>
  </si>
  <si>
    <t>3. KAT</t>
  </si>
  <si>
    <t>Uredi jug</t>
  </si>
  <si>
    <t>uredi sjever</t>
  </si>
  <si>
    <t>zajednčki prostor</t>
  </si>
  <si>
    <t>HALA 1 - prizemlje (prijem servisa aha)</t>
  </si>
  <si>
    <t>uredi</t>
  </si>
  <si>
    <t>HALA 3 - prizemlje (KIBI + prijem PSC)</t>
  </si>
  <si>
    <t>uredi i prijem PSC</t>
  </si>
  <si>
    <t>uredi KIBI</t>
  </si>
  <si>
    <t>sanitarni prostor</t>
  </si>
  <si>
    <t>konferencijska dvorana</t>
  </si>
  <si>
    <t>KOTLOVNICA</t>
  </si>
  <si>
    <t>sanitarni čvor</t>
  </si>
  <si>
    <t>prostor restorana</t>
  </si>
  <si>
    <t xml:space="preserve">UKUPNO </t>
  </si>
  <si>
    <t>Cijena ponude (bez PDV-a):</t>
  </si>
  <si>
    <t>Ukupna cijena ponude (s PDV-om):</t>
  </si>
  <si>
    <t>Iznosi utvrđeni u tablici iznad odgovaraju jediničnoj cijeni od:</t>
  </si>
  <si>
    <t>za čišćenje uredskog i sanitarnog prostora primijenjenoj na količine nevedene u tablici, €/m²</t>
  </si>
  <si>
    <t>za čišćenje zajedničkih prostora primijenjenoj na količine navedene u tablici, €/m²</t>
  </si>
  <si>
    <t>za čišćenje garažnih i vanjskog prostora primijenjoj na površine navedene u tablici, €/m²</t>
  </si>
  <si>
    <t>A)   Dodatne usluge / 'na poziv'</t>
  </si>
  <si>
    <t>Jedinična cijena dodatnog čišćenja po pozivu po satu</t>
  </si>
  <si>
    <t>€/sat</t>
  </si>
  <si>
    <t xml:space="preserve">Jedinična cijena dodatnog čišćenja po m2 </t>
  </si>
  <si>
    <t>€/m²</t>
  </si>
  <si>
    <t>Jedinična cijena građevinskog čišćenja po m2</t>
  </si>
  <si>
    <t>Jedinična cijena pranja staklenih površina po m2 do 4 m visine</t>
  </si>
  <si>
    <t>Jedinična cijena pranja staklenih površina po m2 iznad 4 m visine</t>
  </si>
  <si>
    <t xml:space="preserve">Jedinična cijena za strojno pranje podova po m2: </t>
  </si>
  <si>
    <t>Jedinična cijena pranja tepisona sa šamponiranjem po m2</t>
  </si>
  <si>
    <t>Jedinična cijena pranja tepisona bez šamponiranja po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</si>
</sst>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rgb="FF000000"/>
      <name val="Aptos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4" fontId="1" fillId="0" borderId="0" xfId="0" applyNumberFormat="1" applyFont="1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/>
    <xf numFmtId="0" fontId="8" fillId="0" borderId="1" xfId="0" applyFont="1" applyBorder="1"/>
    <xf numFmtId="43" fontId="5" fillId="0" borderId="1" xfId="1" applyFont="1" applyBorder="1"/>
    <xf numFmtId="43" fontId="6" fillId="0" borderId="1" xfId="1" applyFont="1" applyBorder="1"/>
    <xf numFmtId="4" fontId="6" fillId="0" borderId="1" xfId="0" applyNumberFormat="1" applyFont="1" applyBorder="1"/>
    <xf numFmtId="43" fontId="1" fillId="2" borderId="1" xfId="1" applyFont="1" applyFill="1" applyBorder="1"/>
    <xf numFmtId="43" fontId="1" fillId="0" borderId="1" xfId="1" applyFont="1" applyBorder="1"/>
    <xf numFmtId="0" fontId="9" fillId="0" borderId="1" xfId="0" applyFont="1" applyBorder="1" applyAlignment="1">
      <alignment vertical="center" wrapText="1"/>
    </xf>
    <xf numFmtId="43" fontId="9" fillId="0" borderId="1" xfId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9" fillId="4" borderId="0" xfId="0" applyFont="1" applyFill="1" applyAlignment="1">
      <alignment horizontal="justify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43" fontId="5" fillId="0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47"/>
  <sheetViews>
    <sheetView tabSelected="1" zoomScale="116" zoomScaleNormal="116" workbookViewId="0">
      <selection activeCell="B15" sqref="B15:B24"/>
    </sheetView>
  </sheetViews>
  <sheetFormatPr defaultColWidth="9.140625" defaultRowHeight="15"/>
  <cols>
    <col min="1" max="1" width="44.28515625" style="3" customWidth="1"/>
    <col min="2" max="2" width="12.85546875" style="1" customWidth="1"/>
    <col min="3" max="3" width="12.7109375" style="2" customWidth="1"/>
    <col min="4" max="4" width="17.85546875" style="3" customWidth="1"/>
    <col min="5" max="5" width="19.7109375" style="3" customWidth="1"/>
    <col min="6" max="16384" width="9.140625" style="3"/>
  </cols>
  <sheetData>
    <row r="2" spans="1:5">
      <c r="A2" s="4" t="s">
        <v>0</v>
      </c>
    </row>
    <row r="4" spans="1:5">
      <c r="A4" s="5" t="s">
        <v>1</v>
      </c>
      <c r="B4" s="5"/>
      <c r="C4" s="6"/>
    </row>
    <row r="5" spans="1:5">
      <c r="A5" s="7" t="s">
        <v>2</v>
      </c>
      <c r="B5" s="8" t="s">
        <v>3</v>
      </c>
      <c r="C5" s="8" t="s">
        <v>4</v>
      </c>
      <c r="D5" s="27" t="s">
        <v>5</v>
      </c>
      <c r="E5" s="27" t="s">
        <v>6</v>
      </c>
    </row>
    <row r="6" spans="1:5">
      <c r="A6" s="9" t="s">
        <v>7</v>
      </c>
      <c r="B6" s="11">
        <v>300</v>
      </c>
      <c r="C6" s="12"/>
      <c r="D6" s="14"/>
      <c r="E6" s="15">
        <f>B6*D6</f>
        <v>0</v>
      </c>
    </row>
    <row r="7" spans="1:5">
      <c r="A7" s="9" t="s">
        <v>8</v>
      </c>
      <c r="B7" s="11">
        <v>155</v>
      </c>
      <c r="C7" s="12">
        <f>B6+B7</f>
        <v>455</v>
      </c>
      <c r="D7" s="14"/>
      <c r="E7" s="15">
        <f t="shared" ref="E7:E27" si="0">B7*D7</f>
        <v>0</v>
      </c>
    </row>
    <row r="8" spans="1:5">
      <c r="A8" s="7" t="s">
        <v>9</v>
      </c>
      <c r="B8" s="11"/>
      <c r="C8" s="12"/>
      <c r="D8" s="14"/>
      <c r="E8" s="15"/>
    </row>
    <row r="9" spans="1:5">
      <c r="A9" s="9" t="s">
        <v>10</v>
      </c>
      <c r="B9" s="11">
        <v>470</v>
      </c>
      <c r="C9" s="12"/>
      <c r="D9" s="14"/>
      <c r="E9" s="15">
        <f t="shared" si="0"/>
        <v>0</v>
      </c>
    </row>
    <row r="10" spans="1:5">
      <c r="A10" s="9" t="s">
        <v>11</v>
      </c>
      <c r="B10" s="11">
        <v>60</v>
      </c>
      <c r="C10" s="12">
        <f>B9+B10</f>
        <v>530</v>
      </c>
      <c r="D10" s="14"/>
      <c r="E10" s="15">
        <f t="shared" si="0"/>
        <v>0</v>
      </c>
    </row>
    <row r="11" spans="1:5">
      <c r="A11" s="7" t="s">
        <v>12</v>
      </c>
      <c r="B11" s="11"/>
      <c r="C11" s="12"/>
      <c r="D11" s="14"/>
      <c r="E11" s="15"/>
    </row>
    <row r="12" spans="1:5">
      <c r="A12" s="9" t="s">
        <v>10</v>
      </c>
      <c r="B12" s="11">
        <v>470</v>
      </c>
      <c r="C12" s="12"/>
      <c r="D12" s="14"/>
      <c r="E12" s="15">
        <f t="shared" si="0"/>
        <v>0</v>
      </c>
    </row>
    <row r="13" spans="1:5">
      <c r="A13" s="9" t="s">
        <v>11</v>
      </c>
      <c r="B13" s="11">
        <v>60</v>
      </c>
      <c r="C13" s="12">
        <f>B12+B13</f>
        <v>530</v>
      </c>
      <c r="D13" s="14"/>
      <c r="E13" s="15">
        <f t="shared" si="0"/>
        <v>0</v>
      </c>
    </row>
    <row r="14" spans="1:5">
      <c r="A14" s="7" t="s">
        <v>13</v>
      </c>
      <c r="B14" s="11"/>
      <c r="C14" s="12"/>
      <c r="D14" s="14"/>
      <c r="E14" s="15"/>
    </row>
    <row r="15" spans="1:5">
      <c r="A15" s="9" t="s">
        <v>14</v>
      </c>
      <c r="B15" s="28">
        <v>165</v>
      </c>
      <c r="C15" s="12"/>
      <c r="D15" s="14"/>
      <c r="E15" s="15">
        <f t="shared" si="0"/>
        <v>0</v>
      </c>
    </row>
    <row r="16" spans="1:5">
      <c r="A16" s="9" t="s">
        <v>15</v>
      </c>
      <c r="B16" s="28">
        <v>154</v>
      </c>
      <c r="C16" s="12"/>
      <c r="D16" s="14"/>
      <c r="E16" s="15"/>
    </row>
    <row r="17" spans="1:5">
      <c r="A17" s="9" t="s">
        <v>16</v>
      </c>
      <c r="B17" s="28">
        <v>60</v>
      </c>
      <c r="C17" s="12">
        <f>B15+B17+B16</f>
        <v>379</v>
      </c>
      <c r="D17" s="14"/>
      <c r="E17" s="15">
        <f t="shared" si="0"/>
        <v>0</v>
      </c>
    </row>
    <row r="18" spans="1:5">
      <c r="A18" s="7" t="s">
        <v>17</v>
      </c>
      <c r="B18" s="28"/>
      <c r="C18" s="12"/>
      <c r="D18" s="14"/>
      <c r="E18" s="15"/>
    </row>
    <row r="19" spans="1:5">
      <c r="A19" s="9" t="s">
        <v>18</v>
      </c>
      <c r="B19" s="28">
        <v>45</v>
      </c>
      <c r="C19" s="12">
        <f>B19</f>
        <v>45</v>
      </c>
      <c r="D19" s="14"/>
      <c r="E19" s="15">
        <f t="shared" si="0"/>
        <v>0</v>
      </c>
    </row>
    <row r="20" spans="1:5">
      <c r="A20" s="7" t="s">
        <v>19</v>
      </c>
      <c r="B20" s="28"/>
      <c r="C20" s="12"/>
      <c r="D20" s="14"/>
      <c r="E20" s="15"/>
    </row>
    <row r="21" spans="1:5">
      <c r="A21" s="9" t="s">
        <v>20</v>
      </c>
      <c r="B21" s="28">
        <v>101</v>
      </c>
      <c r="C21" s="12"/>
      <c r="D21" s="14"/>
      <c r="E21" s="15">
        <f t="shared" si="0"/>
        <v>0</v>
      </c>
    </row>
    <row r="22" spans="1:5">
      <c r="A22" s="9" t="s">
        <v>21</v>
      </c>
      <c r="B22" s="28">
        <v>26</v>
      </c>
      <c r="C22" s="12"/>
      <c r="D22" s="14"/>
      <c r="E22" s="15"/>
    </row>
    <row r="23" spans="1:5">
      <c r="A23" s="9" t="s">
        <v>22</v>
      </c>
      <c r="B23" s="28">
        <v>17</v>
      </c>
      <c r="C23" s="12"/>
      <c r="D23" s="14"/>
      <c r="E23" s="15">
        <f t="shared" si="0"/>
        <v>0</v>
      </c>
    </row>
    <row r="24" spans="1:5">
      <c r="A24" s="9" t="s">
        <v>23</v>
      </c>
      <c r="B24" s="28">
        <v>47</v>
      </c>
      <c r="C24" s="12">
        <f>B21+B23+B24+B22</f>
        <v>191</v>
      </c>
      <c r="D24" s="14"/>
      <c r="E24" s="15">
        <f t="shared" si="0"/>
        <v>0</v>
      </c>
    </row>
    <row r="25" spans="1:5">
      <c r="A25" s="10" t="s">
        <v>24</v>
      </c>
      <c r="B25" s="11"/>
      <c r="C25" s="12"/>
      <c r="D25" s="14"/>
      <c r="E25" s="15"/>
    </row>
    <row r="26" spans="1:5">
      <c r="A26" s="9" t="s">
        <v>25</v>
      </c>
      <c r="B26" s="11">
        <v>23</v>
      </c>
      <c r="C26" s="12"/>
      <c r="D26" s="14"/>
      <c r="E26" s="15">
        <f t="shared" si="0"/>
        <v>0</v>
      </c>
    </row>
    <row r="27" spans="1:5">
      <c r="A27" s="9" t="s">
        <v>26</v>
      </c>
      <c r="B27" s="11">
        <v>52</v>
      </c>
      <c r="C27" s="12">
        <f>B26+B27</f>
        <v>75</v>
      </c>
      <c r="D27" s="14"/>
      <c r="E27" s="15">
        <f t="shared" si="0"/>
        <v>0</v>
      </c>
    </row>
    <row r="28" spans="1:5">
      <c r="A28" s="7" t="s">
        <v>27</v>
      </c>
      <c r="B28" s="9"/>
      <c r="C28" s="13">
        <f>SUM(C6:C27)</f>
        <v>2205</v>
      </c>
      <c r="D28" s="15"/>
      <c r="E28" s="15">
        <f>SUM(E6:E27)</f>
        <v>0</v>
      </c>
    </row>
    <row r="30" spans="1:5">
      <c r="A30" s="16" t="s">
        <v>28</v>
      </c>
      <c r="B30" s="17">
        <f>E28</f>
        <v>0</v>
      </c>
    </row>
    <row r="31" spans="1:5">
      <c r="A31" s="16" t="s">
        <v>29</v>
      </c>
      <c r="B31" s="17">
        <f>B30*1.25</f>
        <v>0</v>
      </c>
    </row>
    <row r="34" spans="1:5">
      <c r="A34" s="25" t="s">
        <v>30</v>
      </c>
      <c r="B34" s="25"/>
      <c r="C34" s="25"/>
      <c r="D34" s="25"/>
      <c r="E34" s="18" t="s">
        <v>5</v>
      </c>
    </row>
    <row r="35" spans="1:5">
      <c r="A35" s="26" t="s">
        <v>31</v>
      </c>
      <c r="B35" s="26"/>
      <c r="C35" s="26"/>
      <c r="D35" s="26"/>
      <c r="E35" s="19"/>
    </row>
    <row r="36" spans="1:5">
      <c r="A36" s="26" t="s">
        <v>32</v>
      </c>
      <c r="B36" s="26"/>
      <c r="C36" s="26"/>
      <c r="D36" s="26"/>
      <c r="E36" s="19"/>
    </row>
    <row r="37" spans="1:5">
      <c r="A37" s="26" t="s">
        <v>33</v>
      </c>
      <c r="B37" s="26"/>
      <c r="C37" s="26"/>
      <c r="D37" s="26"/>
      <c r="E37" s="19"/>
    </row>
    <row r="39" spans="1:5">
      <c r="A39" s="22" t="s">
        <v>34</v>
      </c>
    </row>
    <row r="40" spans="1:5">
      <c r="A40" s="23" t="s">
        <v>35</v>
      </c>
      <c r="B40" s="24"/>
      <c r="C40" s="21" t="s">
        <v>36</v>
      </c>
      <c r="D40" s="20"/>
    </row>
    <row r="41" spans="1:5">
      <c r="A41" s="23" t="s">
        <v>37</v>
      </c>
      <c r="B41" s="24"/>
      <c r="C41" s="21" t="s">
        <v>38</v>
      </c>
      <c r="D41" s="20"/>
    </row>
    <row r="42" spans="1:5">
      <c r="A42" s="23" t="s">
        <v>39</v>
      </c>
      <c r="B42" s="24"/>
      <c r="C42" s="21" t="s">
        <v>38</v>
      </c>
      <c r="D42" s="20"/>
    </row>
    <row r="43" spans="1:5">
      <c r="A43" s="23" t="s">
        <v>40</v>
      </c>
      <c r="B43" s="24"/>
      <c r="C43" s="21" t="s">
        <v>38</v>
      </c>
      <c r="D43" s="20"/>
    </row>
    <row r="44" spans="1:5">
      <c r="A44" s="23" t="s">
        <v>41</v>
      </c>
      <c r="B44" s="24"/>
      <c r="C44" s="21" t="s">
        <v>38</v>
      </c>
      <c r="D44" s="20"/>
    </row>
    <row r="45" spans="1:5">
      <c r="A45" s="23" t="s">
        <v>42</v>
      </c>
      <c r="B45" s="24"/>
      <c r="C45" s="21" t="s">
        <v>38</v>
      </c>
      <c r="D45" s="20"/>
    </row>
    <row r="46" spans="1:5">
      <c r="A46" s="23" t="s">
        <v>43</v>
      </c>
      <c r="B46" s="24"/>
      <c r="C46" s="21" t="s">
        <v>38</v>
      </c>
      <c r="D46" s="20"/>
    </row>
    <row r="47" spans="1:5">
      <c r="A47" s="23" t="s">
        <v>44</v>
      </c>
      <c r="B47" s="24"/>
      <c r="C47" s="21" t="s">
        <v>38</v>
      </c>
      <c r="D47" s="20"/>
    </row>
  </sheetData>
  <mergeCells count="12">
    <mergeCell ref="A47:B47"/>
    <mergeCell ref="A34:D34"/>
    <mergeCell ref="A35:D35"/>
    <mergeCell ref="A36:D36"/>
    <mergeCell ref="A37:D37"/>
    <mergeCell ref="A40:B40"/>
    <mergeCell ref="A41:B41"/>
    <mergeCell ref="A42:B42"/>
    <mergeCell ref="A43:B43"/>
    <mergeCell ref="A44:B44"/>
    <mergeCell ref="A45:B45"/>
    <mergeCell ref="A46:B46"/>
  </mergeCells>
  <pageMargins left="0.7" right="0.7" top="0.75" bottom="0.75" header="0.3" footer="0.3"/>
  <pageSetup paperSize="9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3951528AD85EE469107599B83DFE4AB" ma:contentTypeVersion="4" ma:contentTypeDescription="Stvaranje novog dokumenta." ma:contentTypeScope="" ma:versionID="5a9b0f73320c3a91836bac67bb0e33dc">
  <xsd:schema xmlns:xsd="http://www.w3.org/2001/XMLSchema" xmlns:xs="http://www.w3.org/2001/XMLSchema" xmlns:p="http://schemas.microsoft.com/office/2006/metadata/properties" xmlns:ns2="e115ba3d-74d8-4c6c-9c82-49357a38aa22" targetNamespace="http://schemas.microsoft.com/office/2006/metadata/properties" ma:root="true" ma:fieldsID="bf136f37c5c85dc5886a5c722eb07ae0" ns2:_="">
    <xsd:import namespace="e115ba3d-74d8-4c6c-9c82-49357a38aa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5ba3d-74d8-4c6c-9c82-49357a38aa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D72FD2-4762-40AB-9E68-FD899C5E9BA4}"/>
</file>

<file path=customXml/itemProps2.xml><?xml version="1.0" encoding="utf-8"?>
<ds:datastoreItem xmlns:ds="http://schemas.openxmlformats.org/officeDocument/2006/customXml" ds:itemID="{BB86707D-DF96-4E03-BD60-25E91A3C247C}"/>
</file>

<file path=customXml/itemProps3.xml><?xml version="1.0" encoding="utf-8"?>
<ds:datastoreItem xmlns:ds="http://schemas.openxmlformats.org/officeDocument/2006/customXml" ds:itemID="{63875211-8BA9-4ABD-8BC1-78D41E71F9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cvranic</dc:creator>
  <cp:keywords/>
  <dc:description/>
  <cp:lastModifiedBy>Natalia Bucić</cp:lastModifiedBy>
  <cp:revision/>
  <dcterms:created xsi:type="dcterms:W3CDTF">2012-05-29T07:03:06Z</dcterms:created>
  <dcterms:modified xsi:type="dcterms:W3CDTF">2026-06-15T08:24:56Z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0x01010093951528AD85EE469107599B83DFE4AB</vt:lpwstr>
  </property>
  <property fmtid="{D5CDD505-2E9C-101B-9397-08002B2CF9AE}" pid="3" name="Order">
    <vt:r8>138400</vt:r8>
  </property>
  <property fmtid="{D5CDD505-2E9C-101B-9397-08002B2CF9AE}" pid="4" name="MediaServiceImageTags">
    <vt:lpwstr/>
  </property>
</Properties>
</file>