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CENTRALNANABAVA-Tenderi/Zajednicki dokumenti/Tenderi/TENDERI 2026/ČIŠĆENJE H70 i R182/"/>
    </mc:Choice>
  </mc:AlternateContent>
  <xr:revisionPtr revIDLastSave="173" documentId="8_{F32E85CA-5806-435A-9DD1-69C920D681FD}" xr6:coauthVersionLast="47" xr6:coauthVersionMax="47" xr10:uidLastSave="{57723F4A-C2AD-42F4-8C37-119B8D92EA07}"/>
  <bookViews>
    <workbookView xWindow="720" yWindow="300" windowWidth="30045" windowHeight="20445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0" i="1"/>
  <c r="E15" i="1"/>
  <c r="E12" i="1"/>
  <c r="E11" i="1"/>
  <c r="E8" i="1"/>
  <c r="E5" i="1"/>
  <c r="E6" i="1"/>
  <c r="E7" i="1"/>
  <c r="E9" i="1"/>
  <c r="E10" i="1"/>
  <c r="E13" i="1"/>
  <c r="E14" i="1"/>
  <c r="E4" i="1"/>
  <c r="E23" i="1" l="1"/>
  <c r="E16" i="1"/>
  <c r="B28" i="1" s="1"/>
  <c r="B29" i="1" s="1"/>
</calcChain>
</file>

<file path=xl/sharedStrings.xml><?xml version="1.0" encoding="utf-8"?>
<sst xmlns="http://schemas.openxmlformats.org/spreadsheetml/2006/main" count="65" uniqueCount="44">
  <si>
    <t>Auto Hrvatska d.d.:</t>
  </si>
  <si>
    <t>OPIS</t>
  </si>
  <si>
    <t>Površina</t>
  </si>
  <si>
    <t>JEDINICA MJERE</t>
  </si>
  <si>
    <t>Jedinična cijena</t>
  </si>
  <si>
    <t>Iznos mjesečno €</t>
  </si>
  <si>
    <r>
      <t>REDOVNO ČIŠĆENJE DVA UREDA NA GALERIJI - Ukupne površine 45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</si>
  <si>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</si>
  <si>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REDOVNO ČIŠĆENJE ZAJEDNIČKIH PROSTORA (staklene ograde, stubišta, crna stakla) - Ukupne površine 1120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</si>
  <si>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 xml:space="preserve">REDOVNO ČIŠĆENJE GARAŽE, </t>
    </r>
    <r>
      <rPr>
        <sz val="11"/>
        <color rgb="FF000000"/>
        <rFont val="Calibri"/>
        <family val="2"/>
        <charset val="238"/>
        <scheme val="minor"/>
      </rPr>
      <t>ZIMSKA SLUŽBA</t>
    </r>
    <r>
      <rPr>
        <sz val="11"/>
        <color rgb="FF000000"/>
        <rFont val="Calibri"/>
        <family val="2"/>
        <scheme val="minor"/>
      </rPr>
      <t xml:space="preserve"> - Ukupne površine 5250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</si>
  <si>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REDOVNO ČIŠĆENJE KOTLOVNICE, STROJARNICE, SKLADIŠTE DOMARA - Ukupne površine 500 m</t>
    </r>
    <r>
      <rPr>
        <vertAlign val="superscript"/>
        <sz val="11"/>
        <color rgb="FF000000"/>
        <rFont val="Calibri"/>
        <family val="2"/>
        <scheme val="minor"/>
      </rPr>
      <t>2</t>
    </r>
  </si>
  <si>
    <t>REDOVNO ČIŠĆENJE OKOLIŠA, PROSTORA ZA PUŠENJE I ŽARDINJERA (metenje, strojno pranje kamenih podloga, atrija, prostora fontane)</t>
  </si>
  <si>
    <t>paušal</t>
  </si>
  <si>
    <t>mjesec</t>
  </si>
  <si>
    <r>
      <t>REDOVNO ČIŠĆENJE PROSTORA CNUS PROSTORA - Ukupne površine 56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</si>
  <si>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REDOVNO ČIŠĆENJE SANITARNIH PROSTORIJA 6. KAT - Ukupne površine 50,00 m</t>
    </r>
    <r>
      <rPr>
        <vertAlign val="superscript"/>
        <sz val="11"/>
        <color rgb="FF000000"/>
        <rFont val="Calibri"/>
        <family val="2"/>
        <scheme val="minor"/>
      </rPr>
      <t>2</t>
    </r>
  </si>
  <si>
    <t xml:space="preserve">REDOVNO ČIŠĆENJE TERASE 8. KAT, svakih 2 sata </t>
  </si>
  <si>
    <t>REDOVNO ČIŠĆENJE KUHINJE U SALONU</t>
  </si>
  <si>
    <r>
      <t>REDOVNO ČIŠĆENJE UREDSKOG PROSTORA 4. KAT - Ukupne površine 316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</si>
  <si>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ČIŠĆENJE HODNIKA I SANITRANOG PROSTORA 4. KAT- Ukupne površine 70 m</t>
    </r>
    <r>
      <rPr>
        <vertAlign val="superscript"/>
        <sz val="11"/>
        <color rgb="FF000000"/>
        <rFont val="Calibri"/>
        <family val="2"/>
        <scheme val="minor"/>
      </rPr>
      <t>2</t>
    </r>
  </si>
  <si>
    <t>REDOVNO ČIŠĆENJE TUŠEVA I SANITARNIH ČVOROVA na etaži -1</t>
  </si>
  <si>
    <t>pašal</t>
  </si>
  <si>
    <t>UKUPNO (bez PDV-a)</t>
  </si>
  <si>
    <t>Auto Hrvatska automobili d.o.o.:</t>
  </si>
  <si>
    <r>
      <t>REDOVNO ČIŠĆENJE AUTO SALONA Peugeot i ureda na galeriji - Ukupne površine 680,00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</si>
  <si>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REDOVNO ČIŠĆENJE UREDSKOG PROSTORA NA GALERIJI - Ukupne površine 237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</si>
  <si>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REDOVNO ČIŠĆENJE AUTO SALONA BYD - Ukupne površine 272,10 m</t>
    </r>
    <r>
      <rPr>
        <vertAlign val="superscript"/>
        <sz val="11"/>
        <color rgb="FF000000"/>
        <rFont val="Calibri"/>
        <family val="2"/>
        <scheme val="minor"/>
      </rPr>
      <t>2</t>
    </r>
  </si>
  <si>
    <t>UKUPNO CIJENA PONUDE ZA USLUGU REDOVNOG ČIŠĆENJA
  ZA LOKACIJU POSLOVNI CENTAR HEINZELOVA 70:</t>
  </si>
  <si>
    <t>Cijena ponude (bez PDV-a):</t>
  </si>
  <si>
    <t>Ukupna cijena ponude (s PDV-om):</t>
  </si>
  <si>
    <t>Iznosi utvrđeni u tablici iznad odgovaraju jediničnoj cijeni od:</t>
  </si>
  <si>
    <t>za čišćenje uredskog i sanitarnog prostora primijenjenoj na količine nevedene u tablici, €/m²</t>
  </si>
  <si>
    <t>za čišćenje zajedničkih prostora primijenjenoj na količine navedene u tablici, €/m²</t>
  </si>
  <si>
    <t>za čišćenje garažnih i vanjskog prostora primijenjoj na površine navedene u tablici, €/m²</t>
  </si>
  <si>
    <t>A)   Dodatne usluge / 'na poziv'</t>
  </si>
  <si>
    <t>Jedinična cijena €/m²</t>
  </si>
  <si>
    <r>
      <t>Jedinična cijena dodatnog čišćenja po m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</si>
  <si>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t>Jedinična cijena dodatnog čišćenja po h</t>
  </si>
  <si>
    <r>
      <t>Jedinična cijena građevinskog čišćenja po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</si>
  <si>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Jedinična cijena pranja staklenih površina po 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do 4 m visine</t>
    </r>
  </si>
  <si>
    <r>
      <t>Jedinična cijena pranja staklenih površina po 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iznad 4 m visine</t>
    </r>
  </si>
  <si>
    <r>
      <t>Jedinična cijena za strojno pranje podova po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(kamen, plastika)</t>
    </r>
  </si>
  <si>
    <r>
      <t>Jedinična cijena pranja tepisona sa šamponiranjem po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</si>
  <si>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Jedinična cijena pranja tepisona bez šamponiranja po m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</si>
</sst>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right" vertical="center" wrapText="1"/>
    </xf>
    <xf numFmtId="43" fontId="4" fillId="0" borderId="1" xfId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4" borderId="0" xfId="0" applyFont="1" applyFill="1"/>
    <xf numFmtId="0" fontId="1" fillId="4" borderId="0" xfId="0" applyFont="1" applyFill="1"/>
    <xf numFmtId="0" fontId="2" fillId="4" borderId="0" xfId="0" applyFont="1" applyFill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8"/>
  <sheetViews>
    <sheetView tabSelected="1" zoomScale="145" zoomScaleNormal="145" zoomScaleSheetLayoutView="100" workbookViewId="0">
      <selection activeCell="A6" sqref="A6"/>
    </sheetView>
  </sheetViews>
  <sheetFormatPr defaultRowHeight="15"/>
  <cols>
    <col min="1" max="1" width="89.5703125" customWidth="1"/>
    <col min="2" max="2" width="15.140625" customWidth="1"/>
    <col min="3" max="3" width="15.28515625" bestFit="1" customWidth="1"/>
    <col min="4" max="4" width="15.28515625" customWidth="1"/>
    <col min="5" max="5" width="16.7109375" customWidth="1"/>
  </cols>
  <sheetData>
    <row r="2" spans="1:5">
      <c r="A2" s="25" t="s">
        <v>0</v>
      </c>
      <c r="B2" s="25"/>
      <c r="C2" s="26"/>
      <c r="D2" s="26"/>
      <c r="E2" s="26"/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21" customHeight="1">
      <c r="A4" s="3" t="s">
        <v>6</v>
      </c>
      <c r="B4" s="17">
        <v>45</v>
      </c>
      <c r="C4" s="4" t="s">
        <v>7</v>
      </c>
      <c r="D4" s="16"/>
      <c r="E4" s="19">
        <f>B4*D4</f>
        <v>0</v>
      </c>
    </row>
    <row r="5" spans="1:5" ht="32.25" customHeight="1">
      <c r="A5" s="3" t="s">
        <v>8</v>
      </c>
      <c r="B5" s="17">
        <v>1120</v>
      </c>
      <c r="C5" s="4" t="s">
        <v>7</v>
      </c>
      <c r="D5" s="16"/>
      <c r="E5" s="19">
        <f t="shared" ref="E5:E14" si="0">B5*D5</f>
        <v>0</v>
      </c>
    </row>
    <row r="6" spans="1:5" ht="21" customHeight="1">
      <c r="A6" s="3" t="s">
        <v>9</v>
      </c>
      <c r="B6" s="17">
        <v>5250</v>
      </c>
      <c r="C6" s="4" t="s">
        <v>7</v>
      </c>
      <c r="D6" s="16"/>
      <c r="E6" s="19">
        <f t="shared" si="0"/>
        <v>0</v>
      </c>
    </row>
    <row r="7" spans="1:5" ht="23.25" customHeight="1">
      <c r="A7" s="3" t="s">
        <v>10</v>
      </c>
      <c r="B7" s="17">
        <v>500</v>
      </c>
      <c r="C7" s="4" t="s">
        <v>7</v>
      </c>
      <c r="D7" s="16"/>
      <c r="E7" s="19">
        <f t="shared" si="0"/>
        <v>0</v>
      </c>
    </row>
    <row r="8" spans="1:5" ht="29.25" customHeight="1">
      <c r="A8" s="3" t="s">
        <v>11</v>
      </c>
      <c r="B8" s="17" t="s">
        <v>12</v>
      </c>
      <c r="C8" s="4" t="s">
        <v>13</v>
      </c>
      <c r="D8" s="16"/>
      <c r="E8" s="19">
        <f>D8</f>
        <v>0</v>
      </c>
    </row>
    <row r="9" spans="1:5" ht="18" customHeight="1">
      <c r="A9" s="3" t="s">
        <v>14</v>
      </c>
      <c r="B9" s="17">
        <v>56</v>
      </c>
      <c r="C9" s="4" t="s">
        <v>7</v>
      </c>
      <c r="D9" s="16"/>
      <c r="E9" s="19">
        <f t="shared" si="0"/>
        <v>0</v>
      </c>
    </row>
    <row r="10" spans="1:5" ht="18" customHeight="1">
      <c r="A10" s="3" t="s">
        <v>15</v>
      </c>
      <c r="B10" s="17">
        <v>50</v>
      </c>
      <c r="C10" s="4" t="s">
        <v>7</v>
      </c>
      <c r="D10" s="16"/>
      <c r="E10" s="19">
        <f t="shared" si="0"/>
        <v>0</v>
      </c>
    </row>
    <row r="11" spans="1:5" ht="18" customHeight="1">
      <c r="A11" s="3" t="s">
        <v>16</v>
      </c>
      <c r="B11" s="17" t="s">
        <v>12</v>
      </c>
      <c r="C11" s="4" t="s">
        <v>13</v>
      </c>
      <c r="D11" s="16"/>
      <c r="E11" s="19">
        <f>D11</f>
        <v>0</v>
      </c>
    </row>
    <row r="12" spans="1:5" ht="18" customHeight="1">
      <c r="A12" s="15" t="s">
        <v>17</v>
      </c>
      <c r="B12" s="18" t="s">
        <v>12</v>
      </c>
      <c r="C12" s="4" t="s">
        <v>13</v>
      </c>
      <c r="D12" s="16"/>
      <c r="E12" s="19">
        <f>D12</f>
        <v>0</v>
      </c>
    </row>
    <row r="13" spans="1:5" ht="18" customHeight="1">
      <c r="A13" s="3" t="s">
        <v>18</v>
      </c>
      <c r="B13" s="17">
        <v>316</v>
      </c>
      <c r="C13" s="4" t="s">
        <v>7</v>
      </c>
      <c r="D13" s="16"/>
      <c r="E13" s="19">
        <f t="shared" si="0"/>
        <v>0</v>
      </c>
    </row>
    <row r="14" spans="1:5" ht="18" customHeight="1">
      <c r="A14" s="3" t="s">
        <v>19</v>
      </c>
      <c r="B14" s="17">
        <v>70</v>
      </c>
      <c r="C14" s="4" t="s">
        <v>7</v>
      </c>
      <c r="D14" s="16"/>
      <c r="E14" s="19">
        <f t="shared" si="0"/>
        <v>0</v>
      </c>
    </row>
    <row r="15" spans="1:5" ht="18" customHeight="1">
      <c r="A15" s="3" t="s">
        <v>20</v>
      </c>
      <c r="B15" s="17" t="s">
        <v>21</v>
      </c>
      <c r="C15" s="4" t="s">
        <v>13</v>
      </c>
      <c r="D15" s="16"/>
      <c r="E15" s="19">
        <f>D15</f>
        <v>0</v>
      </c>
    </row>
    <row r="16" spans="1:5" ht="20.25" customHeight="1">
      <c r="A16" s="34" t="s">
        <v>22</v>
      </c>
      <c r="B16" s="34"/>
      <c r="C16" s="34"/>
      <c r="D16" s="34"/>
      <c r="E16" s="20">
        <f>SUM(E4:E15)</f>
        <v>0</v>
      </c>
    </row>
    <row r="17" spans="1:7">
      <c r="A17" s="5"/>
      <c r="B17" s="5"/>
      <c r="C17" s="6"/>
      <c r="D17" s="6"/>
      <c r="E17" s="6"/>
    </row>
    <row r="18" spans="1:7">
      <c r="A18" s="27" t="s">
        <v>23</v>
      </c>
      <c r="B18" s="27"/>
      <c r="C18" s="26"/>
      <c r="D18" s="26"/>
      <c r="E18" s="26"/>
    </row>
    <row r="19" spans="1:7">
      <c r="A19" s="2" t="s">
        <v>1</v>
      </c>
      <c r="B19" s="2"/>
      <c r="C19" s="2" t="s">
        <v>3</v>
      </c>
      <c r="D19" s="2" t="s">
        <v>4</v>
      </c>
      <c r="E19" s="2" t="s">
        <v>5</v>
      </c>
    </row>
    <row r="20" spans="1:7" ht="19.5" customHeight="1">
      <c r="A20" s="3" t="s">
        <v>24</v>
      </c>
      <c r="B20" s="3">
        <v>680</v>
      </c>
      <c r="C20" s="4" t="s">
        <v>7</v>
      </c>
      <c r="D20" s="16"/>
      <c r="E20" s="19">
        <f>B20*D20</f>
        <v>0</v>
      </c>
    </row>
    <row r="21" spans="1:7" ht="17.25">
      <c r="A21" s="3" t="s">
        <v>25</v>
      </c>
      <c r="B21" s="3">
        <v>237</v>
      </c>
      <c r="C21" s="4" t="s">
        <v>7</v>
      </c>
      <c r="D21" s="16"/>
      <c r="E21" s="19">
        <f t="shared" ref="E21:E22" si="1">B21*D21</f>
        <v>0</v>
      </c>
    </row>
    <row r="22" spans="1:7" ht="19.5" customHeight="1">
      <c r="A22" s="3" t="s">
        <v>26</v>
      </c>
      <c r="B22" s="3">
        <v>272.10000000000002</v>
      </c>
      <c r="C22" s="4" t="s">
        <v>7</v>
      </c>
      <c r="D22" s="16"/>
      <c r="E22" s="19">
        <f t="shared" si="1"/>
        <v>0</v>
      </c>
    </row>
    <row r="23" spans="1:7">
      <c r="A23" s="34" t="s">
        <v>22</v>
      </c>
      <c r="B23" s="34"/>
      <c r="C23" s="34"/>
      <c r="D23" s="34"/>
      <c r="E23" s="19">
        <f>SUM(E20:E22)</f>
        <v>0</v>
      </c>
    </row>
    <row r="24" spans="1:7">
      <c r="A24" s="5"/>
      <c r="B24" s="5"/>
      <c r="C24" s="6"/>
      <c r="D24" s="6"/>
      <c r="E24" s="6"/>
    </row>
    <row r="25" spans="1:7">
      <c r="A25" s="1"/>
      <c r="B25" s="1"/>
      <c r="C25" s="1"/>
      <c r="D25" s="1"/>
      <c r="E25" s="1"/>
    </row>
    <row r="26" spans="1:7" ht="21" customHeight="1">
      <c r="A26" s="30" t="s">
        <v>27</v>
      </c>
      <c r="B26" s="30"/>
      <c r="C26" s="28"/>
      <c r="D26" s="28"/>
      <c r="E26" s="28"/>
      <c r="F26" s="29"/>
      <c r="G26" s="29"/>
    </row>
    <row r="27" spans="1:7">
      <c r="A27" s="7"/>
      <c r="B27" s="7"/>
      <c r="C27" s="1"/>
      <c r="D27" s="1"/>
      <c r="E27" s="1"/>
    </row>
    <row r="28" spans="1:7">
      <c r="A28" s="8" t="s">
        <v>28</v>
      </c>
      <c r="B28" s="21">
        <f>E16+E23</f>
        <v>0</v>
      </c>
      <c r="C28" s="14"/>
      <c r="D28" s="14"/>
      <c r="E28" s="1"/>
    </row>
    <row r="29" spans="1:7">
      <c r="A29" s="8" t="s">
        <v>29</v>
      </c>
      <c r="B29" s="21">
        <f>B28*1.25</f>
        <v>0</v>
      </c>
      <c r="C29" s="14"/>
      <c r="D29" s="14"/>
      <c r="E29" s="1"/>
    </row>
    <row r="30" spans="1:7">
      <c r="A30" s="10"/>
      <c r="B30" s="10"/>
      <c r="C30" s="1"/>
      <c r="D30" s="1"/>
      <c r="E30" s="1"/>
    </row>
    <row r="31" spans="1:7">
      <c r="A31" s="10"/>
      <c r="B31" s="10"/>
      <c r="C31" s="1"/>
      <c r="D31" s="1"/>
      <c r="E31" s="1"/>
    </row>
    <row r="32" spans="1:7">
      <c r="A32" s="31" t="s">
        <v>30</v>
      </c>
      <c r="B32" s="2" t="s">
        <v>4</v>
      </c>
      <c r="C32" s="1"/>
      <c r="D32" s="1"/>
      <c r="E32" s="1"/>
    </row>
    <row r="33" spans="1:5">
      <c r="A33" s="22" t="s">
        <v>31</v>
      </c>
      <c r="B33" s="23"/>
      <c r="C33" s="1"/>
      <c r="D33" s="1"/>
      <c r="E33" s="1"/>
    </row>
    <row r="34" spans="1:5">
      <c r="A34" s="22" t="s">
        <v>32</v>
      </c>
      <c r="B34" s="23"/>
      <c r="C34" s="1"/>
      <c r="D34" s="1"/>
      <c r="E34" s="1"/>
    </row>
    <row r="35" spans="1:5">
      <c r="A35" s="22" t="s">
        <v>33</v>
      </c>
      <c r="B35" s="23"/>
      <c r="C35" s="1"/>
      <c r="D35" s="1"/>
      <c r="E35" s="1"/>
    </row>
    <row r="36" spans="1:5">
      <c r="A36" s="10"/>
      <c r="B36" s="10"/>
      <c r="C36" s="1"/>
      <c r="D36" s="1"/>
      <c r="E36" s="1"/>
    </row>
    <row r="37" spans="1:5">
      <c r="A37" s="10"/>
      <c r="B37" s="10"/>
      <c r="C37" s="1"/>
      <c r="D37" s="1"/>
      <c r="E37" s="1"/>
    </row>
    <row r="38" spans="1:5">
      <c r="A38" s="27" t="s">
        <v>34</v>
      </c>
      <c r="B38" s="27"/>
      <c r="C38" s="1"/>
      <c r="D38" s="1"/>
      <c r="E38" s="1"/>
    </row>
    <row r="39" spans="1:5">
      <c r="A39" s="11"/>
      <c r="B39" s="12" t="s">
        <v>35</v>
      </c>
      <c r="C39" s="24"/>
      <c r="D39" s="1"/>
    </row>
    <row r="40" spans="1:5" ht="17.25">
      <c r="A40" s="32" t="s">
        <v>36</v>
      </c>
      <c r="B40" s="33"/>
      <c r="C40" s="7"/>
      <c r="D40" s="1"/>
    </row>
    <row r="41" spans="1:5">
      <c r="A41" s="9" t="s">
        <v>37</v>
      </c>
      <c r="B41" s="33"/>
      <c r="C41" s="7"/>
      <c r="D41" s="1"/>
    </row>
    <row r="42" spans="1:5" ht="17.25">
      <c r="A42" s="9" t="s">
        <v>38</v>
      </c>
      <c r="B42" s="33"/>
      <c r="C42" s="7"/>
      <c r="D42" s="1"/>
    </row>
    <row r="43" spans="1:5" ht="17.25">
      <c r="A43" s="9" t="s">
        <v>39</v>
      </c>
      <c r="B43" s="33"/>
      <c r="C43" s="7"/>
      <c r="D43" s="1"/>
    </row>
    <row r="44" spans="1:5" ht="17.25">
      <c r="A44" s="9" t="s">
        <v>40</v>
      </c>
      <c r="B44" s="33"/>
      <c r="C44" s="7"/>
      <c r="D44" s="1"/>
    </row>
    <row r="45" spans="1:5" ht="17.25">
      <c r="A45" s="9" t="s">
        <v>41</v>
      </c>
      <c r="B45" s="33"/>
      <c r="C45" s="7"/>
      <c r="D45" s="1"/>
    </row>
    <row r="46" spans="1:5" ht="17.25">
      <c r="A46" s="9" t="s">
        <v>42</v>
      </c>
      <c r="B46" s="33"/>
      <c r="C46" s="7"/>
      <c r="D46" s="1"/>
    </row>
    <row r="47" spans="1:5" ht="17.25">
      <c r="A47" s="9" t="s">
        <v>43</v>
      </c>
      <c r="B47" s="33"/>
      <c r="C47" s="7"/>
      <c r="D47" s="1"/>
    </row>
    <row r="48" spans="1:5">
      <c r="A48" s="13"/>
      <c r="B48" s="13"/>
    </row>
  </sheetData>
  <mergeCells count="2">
    <mergeCell ref="A16:D16"/>
    <mergeCell ref="A23:D23"/>
  </mergeCells>
  <phoneticPr fontId="13" type="noConversion"/>
  <pageMargins left="0.25" right="0.25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51528AD85EE469107599B83DFE4AB" ma:contentTypeVersion="4" ma:contentTypeDescription="Stvaranje novog dokumenta." ma:contentTypeScope="" ma:versionID="5a9b0f73320c3a91836bac67bb0e33dc">
  <xsd:schema xmlns:xsd="http://www.w3.org/2001/XMLSchema" xmlns:xs="http://www.w3.org/2001/XMLSchema" xmlns:p="http://schemas.microsoft.com/office/2006/metadata/properties" xmlns:ns2="e115ba3d-74d8-4c6c-9c82-49357a38aa22" targetNamespace="http://schemas.microsoft.com/office/2006/metadata/properties" ma:root="true" ma:fieldsID="bf136f37c5c85dc5886a5c722eb07ae0" ns2:_="">
    <xsd:import namespace="e115ba3d-74d8-4c6c-9c82-49357a38a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5ba3d-74d8-4c6c-9c82-49357a38a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C5CB2-4535-4FDD-96F8-BD0FC42A929A}"/>
</file>

<file path=customXml/itemProps2.xml><?xml version="1.0" encoding="utf-8"?>
<ds:datastoreItem xmlns:ds="http://schemas.openxmlformats.org/officeDocument/2006/customXml" ds:itemID="{B0F34BBA-7E65-4176-96BB-0EB4F7E15471}"/>
</file>

<file path=customXml/itemProps3.xml><?xml version="1.0" encoding="utf-8"?>
<ds:datastoreItem xmlns:ds="http://schemas.openxmlformats.org/officeDocument/2006/customXml" ds:itemID="{F46C9007-6279-4DAD-8CCE-4520318CF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Šćuric</dc:creator>
  <cp:keywords/>
  <dc:description/>
  <cp:lastModifiedBy>Natalia Bucić</cp:lastModifiedBy>
  <cp:revision/>
  <dcterms:created xsi:type="dcterms:W3CDTF">2015-06-05T18:17:20Z</dcterms:created>
  <dcterms:modified xsi:type="dcterms:W3CDTF">2026-06-15T07:44:50Z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0x01010093951528AD85EE469107599B83DFE4AB</vt:lpwstr>
  </property>
  <property fmtid="{D5CDD505-2E9C-101B-9397-08002B2CF9AE}" pid="3" name="Order">
    <vt:r8>44800</vt:r8>
  </property>
</Properties>
</file>